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6536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'Sheet1'!$A$1:$B$34</definedName>
  </definedNames>
  <calcPr fullCalcOnLoad="1"/>
</workbook>
</file>

<file path=xl/sharedStrings.xml><?xml version="1.0" encoding="utf-8"?>
<sst xmlns="http://schemas.openxmlformats.org/spreadsheetml/2006/main" count="82" uniqueCount="49">
  <si>
    <t>Organization Name/Program Name</t>
  </si>
  <si>
    <t>(CLC) Mesilla Valley Community of Hope/Shelter Plus Care 2 #110</t>
  </si>
  <si>
    <t>NMCEH / HMIS 1</t>
  </si>
  <si>
    <t>NMCEH / HMIS Expansion</t>
  </si>
  <si>
    <t>NMCEH / Coordinated Assessment</t>
  </si>
  <si>
    <t>NMCEH / BoS CoC Planning Project</t>
  </si>
  <si>
    <t>Mesilla Valley Community of Hope SSO</t>
  </si>
  <si>
    <t xml:space="preserve"> </t>
  </si>
  <si>
    <t>Samaritan House Inc/Permanent Housing Program</t>
  </si>
  <si>
    <t>Valencia Shelter for Domestic Violence - La Vida Nueva TH Program</t>
  </si>
  <si>
    <t>Town of Taos/Community Against Violence</t>
  </si>
  <si>
    <t>2014 Impartial Review Committee Ranking Table</t>
  </si>
  <si>
    <t>All 2014 Projects New and Renewal</t>
  </si>
  <si>
    <t xml:space="preserve">Total Amount Available Tier 1 and Tier 2: </t>
  </si>
  <si>
    <t>Amount of Funds Allocated for Each Project</t>
  </si>
  <si>
    <t>Tier 1 or          Tier 2</t>
  </si>
  <si>
    <t>Tier 1</t>
  </si>
  <si>
    <t>Tier 2</t>
  </si>
  <si>
    <t>Bonus Project</t>
  </si>
  <si>
    <t>Life Link Permanent Supportive Housing for Chronically Homeless People</t>
  </si>
  <si>
    <t>Total Amount Tiers 1 &amp; 2</t>
  </si>
  <si>
    <t>Total Application Amount</t>
  </si>
  <si>
    <t>Rank by Project Type and Performance</t>
  </si>
  <si>
    <t xml:space="preserve">Tier 1 Amount: $4,114,660     and Tier 2 Amount: </t>
  </si>
  <si>
    <t>City of Santa Fe/Life Link S+C TBRA #C</t>
  </si>
  <si>
    <t>Youth Shelters/Transitional Living Program</t>
  </si>
  <si>
    <t>CARE 66/Lexington Transitional</t>
  </si>
  <si>
    <t>El Refugio, Inc./Transitional Housing Program</t>
  </si>
  <si>
    <t>Dream Tree/Casitas TLP</t>
  </si>
  <si>
    <t>Supportive Housing Coalition of NM/Chuska Apartments</t>
  </si>
  <si>
    <t>St. Elizabeth Shelter/ Sonrisa Family Supportive Living Program</t>
  </si>
  <si>
    <t>La Casa Inc./ New RRH Project</t>
  </si>
  <si>
    <t>San Juan County Partnership/New Permanent Supportive Housing #2</t>
  </si>
  <si>
    <t>Catholic Charities- Sandoval SHP now RRH</t>
  </si>
  <si>
    <t>Mesilla Valley Community of Hope/Mesilla Valley Transitional Housing Now RRH</t>
  </si>
  <si>
    <t>Esperanza Shelter for Battered Families TH now RRH</t>
  </si>
  <si>
    <t>San Juan County Partnership/Permanent Supportive Housing #1</t>
  </si>
  <si>
    <t>Mesilla Valley Community of Hope/Sue's House</t>
  </si>
  <si>
    <t>City of Santa Fe/Life Link S+C #AB</t>
  </si>
  <si>
    <t>City of Santa Fe/Life Link-La Luz S+C PRA</t>
  </si>
  <si>
    <t>SW Neighborhood Housing Services/Shelter Plus Care Program</t>
  </si>
  <si>
    <t>(CLC) Mesilla Valley Community of Hope/Shelter Plus Care 1</t>
  </si>
  <si>
    <t>El Camino Real Housing Authority/ Shelter Plus Care</t>
  </si>
  <si>
    <t>Abode Inc./Abode, Inc. PH</t>
  </si>
  <si>
    <t>County of Sandoval/Sandoval Shelter+Care (A)</t>
  </si>
  <si>
    <t>Casa Milagro/Supportive Housing Program</t>
  </si>
  <si>
    <t xml:space="preserve">Sandoval County/Shelter Plus Care B </t>
  </si>
  <si>
    <t>City of SF/Santa Fe Community Housing Trust/Shelter Plus Care</t>
  </si>
  <si>
    <t>St. Elizabeth Shelter/Casa Cerrillos Permanent Housing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</si>
</sst>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%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6"/>
      <color rgb="FF0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38ED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 shrinkToFit="1"/>
    </xf>
    <xf numFmtId="0" fontId="39" fillId="0" borderId="11" xfId="0" applyFont="1" applyBorder="1" applyAlignment="1">
      <alignment horizontal="center" vertical="center" wrapText="1" shrinkToFit="1"/>
    </xf>
    <xf numFmtId="0" fontId="39" fillId="0" borderId="11" xfId="0" applyFont="1" applyFill="1" applyBorder="1" applyAlignment="1">
      <alignment horizontal="center" vertical="center" wrapText="1" shrinkToFit="1"/>
    </xf>
    <xf numFmtId="0" fontId="40" fillId="0" borderId="0" xfId="0" applyFont="1" applyBorder="1" applyAlignment="1">
      <alignment horizontal="left"/>
    </xf>
    <xf numFmtId="0" fontId="41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 shrinkToFit="1"/>
    </xf>
    <xf numFmtId="0" fontId="39" fillId="0" borderId="10" xfId="0" applyFont="1" applyBorder="1" applyAlignment="1">
      <alignment horizontal="center" vertical="center" wrapText="1" shrinkToFit="1"/>
    </xf>
    <xf numFmtId="44" fontId="36" fillId="0" borderId="12" xfId="44" applyFont="1" applyBorder="1" applyAlignment="1">
      <alignment horizontal="center" vertical="center"/>
    </xf>
    <xf numFmtId="44" fontId="0" fillId="0" borderId="0" xfId="44" applyFont="1" applyAlignment="1">
      <alignment/>
    </xf>
    <xf numFmtId="0" fontId="39" fillId="0" borderId="13" xfId="0" applyFont="1" applyFill="1" applyBorder="1" applyAlignment="1">
      <alignment horizontal="center" vertical="center" wrapText="1" shrinkToFit="1"/>
    </xf>
    <xf numFmtId="44" fontId="36" fillId="0" borderId="0" xfId="44" applyFont="1" applyAlignment="1">
      <alignment vertical="center"/>
    </xf>
    <xf numFmtId="0" fontId="42" fillId="0" borderId="12" xfId="0" applyFont="1" applyBorder="1" applyAlignment="1">
      <alignment horizontal="center" vertical="center" wrapText="1"/>
    </xf>
    <xf numFmtId="44" fontId="36" fillId="0" borderId="14" xfId="44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 shrinkToFit="1"/>
    </xf>
    <xf numFmtId="168" fontId="36" fillId="0" borderId="0" xfId="44" applyNumberFormat="1" applyFont="1" applyAlignment="1">
      <alignment/>
    </xf>
    <xf numFmtId="0" fontId="43" fillId="29" borderId="12" xfId="47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 shrinkToFit="1"/>
    </xf>
    <xf numFmtId="0" fontId="45" fillId="0" borderId="0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 shrinkToFit="1"/>
    </xf>
    <xf numFmtId="44" fontId="0" fillId="0" borderId="0" xfId="0" applyNumberFormat="1" applyAlignment="1">
      <alignment/>
    </xf>
    <xf numFmtId="44" fontId="36" fillId="0" borderId="12" xfId="44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44" fontId="36" fillId="0" borderId="12" xfId="44" applyFont="1" applyBorder="1" applyAlignment="1">
      <alignment vertical="center"/>
    </xf>
    <xf numFmtId="0" fontId="45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38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13.7109375" style="0" customWidth="1"/>
    <col min="2" max="2" width="27.8515625" style="0" customWidth="1"/>
    <col min="3" max="3" width="20.7109375" style="0" customWidth="1"/>
    <col min="4" max="4" width="12.28125" style="0" bestFit="1" customWidth="1"/>
  </cols>
  <sheetData>
    <row r="1" spans="1:2" ht="18">
      <c r="A1" s="8" t="s">
        <v>11</v>
      </c>
      <c r="B1" s="1"/>
    </row>
    <row r="2" spans="1:2" ht="18">
      <c r="A2" s="8" t="s">
        <v>12</v>
      </c>
      <c r="B2" s="1"/>
    </row>
    <row r="3" spans="1:4" ht="15" customHeight="1">
      <c r="A3" s="35" t="s">
        <v>23</v>
      </c>
      <c r="B3" s="1"/>
      <c r="C3" s="19">
        <f>4198633-4114660+52482</f>
        <v>136455</v>
      </c>
      <c r="D3" s="28" t="s">
        <v>7</v>
      </c>
    </row>
    <row r="4" spans="1:4" ht="15" customHeight="1">
      <c r="A4" s="35" t="s">
        <v>13</v>
      </c>
      <c r="B4" s="1"/>
      <c r="C4" s="19">
        <f>C3+4114660</f>
        <v>4251115</v>
      </c>
      <c r="D4" s="28" t="s">
        <v>7</v>
      </c>
    </row>
    <row r="5" spans="1:2" ht="14.25">
      <c r="A5" s="3"/>
      <c r="B5" s="2"/>
    </row>
    <row r="6" spans="1:4" ht="108" customHeight="1">
      <c r="A6" s="4" t="s">
        <v>22</v>
      </c>
      <c r="B6" s="5" t="s">
        <v>0</v>
      </c>
      <c r="C6" s="20" t="s">
        <v>14</v>
      </c>
      <c r="D6" s="20" t="s">
        <v>15</v>
      </c>
    </row>
    <row r="7" spans="1:4" ht="64.5" customHeight="1">
      <c r="A7" s="25">
        <v>1</v>
      </c>
      <c r="B7" s="6" t="s">
        <v>48</v>
      </c>
      <c r="C7" s="12">
        <v>74098</v>
      </c>
      <c r="D7" s="30" t="s">
        <v>16</v>
      </c>
    </row>
    <row r="8" spans="1:4" ht="64.5" customHeight="1">
      <c r="A8" s="25">
        <v>2</v>
      </c>
      <c r="B8" s="6" t="s">
        <v>47</v>
      </c>
      <c r="C8" s="12">
        <v>143645</v>
      </c>
      <c r="D8" s="30" t="s">
        <v>16</v>
      </c>
    </row>
    <row r="9" spans="1:4" ht="64.5" customHeight="1">
      <c r="A9" s="25">
        <v>3</v>
      </c>
      <c r="B9" s="6" t="s">
        <v>46</v>
      </c>
      <c r="C9" s="12">
        <v>114258</v>
      </c>
      <c r="D9" s="30" t="s">
        <v>16</v>
      </c>
    </row>
    <row r="10" spans="1:4" ht="64.5" customHeight="1">
      <c r="A10" s="26">
        <v>4</v>
      </c>
      <c r="B10" s="18" t="s">
        <v>45</v>
      </c>
      <c r="C10" s="17">
        <v>95008</v>
      </c>
      <c r="D10" s="30" t="s">
        <v>16</v>
      </c>
    </row>
    <row r="11" spans="1:4" ht="64.5" customHeight="1">
      <c r="A11" s="25">
        <v>5</v>
      </c>
      <c r="B11" s="7" t="s">
        <v>44</v>
      </c>
      <c r="C11" s="12">
        <v>224440</v>
      </c>
      <c r="D11" s="30" t="s">
        <v>16</v>
      </c>
    </row>
    <row r="12" spans="1:4" ht="64.5" customHeight="1">
      <c r="A12" s="25">
        <v>6</v>
      </c>
      <c r="B12" s="7" t="s">
        <v>43</v>
      </c>
      <c r="C12" s="12">
        <v>53915</v>
      </c>
      <c r="D12" s="30" t="s">
        <v>16</v>
      </c>
    </row>
    <row r="13" spans="1:4" ht="64.5" customHeight="1">
      <c r="A13" s="25">
        <v>7</v>
      </c>
      <c r="B13" s="7" t="s">
        <v>42</v>
      </c>
      <c r="C13" s="12">
        <v>304038</v>
      </c>
      <c r="D13" s="30" t="s">
        <v>16</v>
      </c>
    </row>
    <row r="14" spans="1:4" ht="64.5" customHeight="1">
      <c r="A14" s="25">
        <v>8</v>
      </c>
      <c r="B14" s="6" t="s">
        <v>41</v>
      </c>
      <c r="C14" s="12">
        <v>127748</v>
      </c>
      <c r="D14" s="30" t="s">
        <v>16</v>
      </c>
    </row>
    <row r="15" spans="1:4" ht="64.5" customHeight="1">
      <c r="A15" s="25">
        <v>9</v>
      </c>
      <c r="B15" s="6" t="s">
        <v>40</v>
      </c>
      <c r="C15" s="12">
        <v>168209</v>
      </c>
      <c r="D15" s="30" t="s">
        <v>16</v>
      </c>
    </row>
    <row r="16" spans="1:4" ht="64.5" customHeight="1">
      <c r="A16" s="25">
        <v>10</v>
      </c>
      <c r="B16" s="6" t="s">
        <v>39</v>
      </c>
      <c r="C16" s="12">
        <v>246366</v>
      </c>
      <c r="D16" s="30" t="s">
        <v>16</v>
      </c>
    </row>
    <row r="17" spans="1:4" ht="64.5" customHeight="1">
      <c r="A17" s="27">
        <v>11</v>
      </c>
      <c r="B17" s="7" t="s">
        <v>8</v>
      </c>
      <c r="C17" s="12">
        <v>122350</v>
      </c>
      <c r="D17" s="30" t="s">
        <v>16</v>
      </c>
    </row>
    <row r="18" spans="1:4" ht="64.5" customHeight="1">
      <c r="A18" s="21">
        <v>12</v>
      </c>
      <c r="B18" s="6" t="s">
        <v>38</v>
      </c>
      <c r="C18" s="12">
        <v>430226</v>
      </c>
      <c r="D18" s="30" t="s">
        <v>16</v>
      </c>
    </row>
    <row r="19" spans="1:4" ht="64.5" customHeight="1">
      <c r="A19" s="25">
        <v>13</v>
      </c>
      <c r="B19" s="6" t="s">
        <v>1</v>
      </c>
      <c r="C19" s="12">
        <v>110722</v>
      </c>
      <c r="D19" s="30" t="s">
        <v>16</v>
      </c>
    </row>
    <row r="20" spans="1:4" ht="64.5" customHeight="1">
      <c r="A20" s="25">
        <v>14</v>
      </c>
      <c r="B20" s="6" t="s">
        <v>37</v>
      </c>
      <c r="C20" s="12">
        <v>49008</v>
      </c>
      <c r="D20" s="30" t="s">
        <v>16</v>
      </c>
    </row>
    <row r="21" spans="1:4" ht="64.5" customHeight="1">
      <c r="A21" s="27">
        <v>15</v>
      </c>
      <c r="B21" s="7" t="s">
        <v>36</v>
      </c>
      <c r="C21" s="12">
        <v>123479</v>
      </c>
      <c r="D21" s="30" t="s">
        <v>16</v>
      </c>
    </row>
    <row r="22" spans="1:4" ht="64.5" customHeight="1">
      <c r="A22" s="27">
        <v>16</v>
      </c>
      <c r="B22" s="6" t="s">
        <v>35</v>
      </c>
      <c r="C22" s="12">
        <v>93897</v>
      </c>
      <c r="D22" s="30" t="s">
        <v>16</v>
      </c>
    </row>
    <row r="23" spans="1:4" ht="64.5" customHeight="1">
      <c r="A23" s="27">
        <v>17</v>
      </c>
      <c r="B23" s="7" t="s">
        <v>34</v>
      </c>
      <c r="C23" s="12">
        <v>105761</v>
      </c>
      <c r="D23" s="30" t="s">
        <v>16</v>
      </c>
    </row>
    <row r="24" spans="1:4" ht="64.5" customHeight="1">
      <c r="A24" s="27">
        <v>18</v>
      </c>
      <c r="B24" s="6" t="s">
        <v>33</v>
      </c>
      <c r="C24" s="12">
        <v>197551</v>
      </c>
      <c r="D24" s="30" t="s">
        <v>16</v>
      </c>
    </row>
    <row r="25" spans="1:4" ht="64.5" customHeight="1">
      <c r="A25" s="25">
        <v>19</v>
      </c>
      <c r="B25" s="6" t="s">
        <v>32</v>
      </c>
      <c r="C25" s="29">
        <v>111661</v>
      </c>
      <c r="D25" s="30" t="s">
        <v>16</v>
      </c>
    </row>
    <row r="26" spans="1:4" ht="64.5" customHeight="1">
      <c r="A26" s="27">
        <v>20</v>
      </c>
      <c r="B26" s="6" t="s">
        <v>31</v>
      </c>
      <c r="C26" s="12">
        <v>129137</v>
      </c>
      <c r="D26" s="30" t="s">
        <v>16</v>
      </c>
    </row>
    <row r="27" spans="1:4" ht="64.5" customHeight="1">
      <c r="A27" s="27">
        <v>21</v>
      </c>
      <c r="B27" s="6" t="s">
        <v>9</v>
      </c>
      <c r="C27" s="12">
        <v>108698</v>
      </c>
      <c r="D27" s="30" t="s">
        <v>16</v>
      </c>
    </row>
    <row r="28" spans="1:4" ht="64.5" customHeight="1">
      <c r="A28" s="27">
        <v>22</v>
      </c>
      <c r="B28" s="14" t="s">
        <v>10</v>
      </c>
      <c r="C28" s="12">
        <v>139702</v>
      </c>
      <c r="D28" s="30" t="s">
        <v>16</v>
      </c>
    </row>
    <row r="29" spans="1:4" ht="64.5" customHeight="1">
      <c r="A29" s="27">
        <v>23</v>
      </c>
      <c r="B29" s="11" t="s">
        <v>30</v>
      </c>
      <c r="C29" s="12">
        <v>64403</v>
      </c>
      <c r="D29" s="30" t="s">
        <v>16</v>
      </c>
    </row>
    <row r="30" spans="1:4" ht="64.5" customHeight="1">
      <c r="A30" s="27">
        <v>24</v>
      </c>
      <c r="B30" s="6" t="s">
        <v>29</v>
      </c>
      <c r="C30" s="12">
        <v>27285</v>
      </c>
      <c r="D30" s="30" t="s">
        <v>16</v>
      </c>
    </row>
    <row r="31" spans="1:4" ht="64.5" customHeight="1">
      <c r="A31" s="27">
        <v>25</v>
      </c>
      <c r="B31" s="7" t="s">
        <v>28</v>
      </c>
      <c r="C31" s="12">
        <v>109425</v>
      </c>
      <c r="D31" s="30" t="s">
        <v>16</v>
      </c>
    </row>
    <row r="32" spans="1:4" ht="64.5" customHeight="1">
      <c r="A32" s="27">
        <v>26</v>
      </c>
      <c r="B32" s="6" t="s">
        <v>27</v>
      </c>
      <c r="C32" s="12">
        <v>65725</v>
      </c>
      <c r="D32" s="30" t="s">
        <v>16</v>
      </c>
    </row>
    <row r="33" spans="1:4" ht="64.5" customHeight="1">
      <c r="A33" s="27">
        <v>27</v>
      </c>
      <c r="B33" s="6" t="s">
        <v>26</v>
      </c>
      <c r="C33" s="12">
        <v>68000</v>
      </c>
      <c r="D33" s="30" t="s">
        <v>16</v>
      </c>
    </row>
    <row r="34" spans="1:4" ht="64.5" customHeight="1">
      <c r="A34" s="27">
        <v>28</v>
      </c>
      <c r="B34" s="10" t="s">
        <v>25</v>
      </c>
      <c r="C34" s="12">
        <v>141725</v>
      </c>
      <c r="D34" s="30" t="s">
        <v>16</v>
      </c>
    </row>
    <row r="35" spans="1:4" ht="64.5" customHeight="1">
      <c r="A35" s="16">
        <v>29</v>
      </c>
      <c r="B35" s="9" t="s">
        <v>5</v>
      </c>
      <c r="C35" s="29">
        <v>51590</v>
      </c>
      <c r="D35" s="30" t="s">
        <v>16</v>
      </c>
    </row>
    <row r="36" spans="1:4" ht="64.5" customHeight="1">
      <c r="A36" s="16">
        <v>30</v>
      </c>
      <c r="B36" s="9" t="s">
        <v>4</v>
      </c>
      <c r="C36" s="12">
        <v>55786</v>
      </c>
      <c r="D36" s="30" t="s">
        <v>16</v>
      </c>
    </row>
    <row r="37" spans="1:4" ht="64.5" customHeight="1">
      <c r="A37" s="16">
        <v>31</v>
      </c>
      <c r="B37" s="9" t="s">
        <v>2</v>
      </c>
      <c r="C37" s="12">
        <v>29603</v>
      </c>
      <c r="D37" s="30" t="s">
        <v>16</v>
      </c>
    </row>
    <row r="38" spans="1:4" ht="64.5" customHeight="1">
      <c r="A38" s="16">
        <v>32</v>
      </c>
      <c r="B38" s="9" t="s">
        <v>3</v>
      </c>
      <c r="C38" s="12">
        <v>134111</v>
      </c>
      <c r="D38" s="30" t="s">
        <v>16</v>
      </c>
    </row>
    <row r="39" spans="1:4" ht="64.5" customHeight="1">
      <c r="A39" s="24">
        <v>33</v>
      </c>
      <c r="B39" s="22" t="s">
        <v>6</v>
      </c>
      <c r="C39" s="12">
        <v>93090</v>
      </c>
      <c r="D39" s="30" t="s">
        <v>16</v>
      </c>
    </row>
    <row r="40" spans="1:4" ht="64.5" customHeight="1">
      <c r="A40" s="25">
        <v>34</v>
      </c>
      <c r="B40" s="6" t="s">
        <v>24</v>
      </c>
      <c r="C40" s="31">
        <v>135563</v>
      </c>
      <c r="D40" s="30" t="s">
        <v>17</v>
      </c>
    </row>
    <row r="41" spans="1:3" ht="54">
      <c r="A41" s="23" t="s">
        <v>20</v>
      </c>
      <c r="C41" s="15">
        <f>SUM(C7:C40)</f>
        <v>4250223</v>
      </c>
    </row>
    <row r="42" spans="1:3" ht="64.5" customHeight="1">
      <c r="A42" s="32" t="s">
        <v>18</v>
      </c>
      <c r="B42" s="33" t="s">
        <v>19</v>
      </c>
      <c r="C42" s="12">
        <v>395880</v>
      </c>
    </row>
    <row r="43" spans="1:3" ht="64.5" customHeight="1">
      <c r="A43" s="34" t="s">
        <v>21</v>
      </c>
      <c r="C43" s="15">
        <f>C41+C42</f>
        <v>4646103</v>
      </c>
    </row>
    <row r="44" ht="14.25">
      <c r="C44" s="13"/>
    </row>
    <row r="45" ht="14.25">
      <c r="C45" s="13"/>
    </row>
  </sheetData>
  <sheetProtection/>
  <printOptions/>
  <pageMargins left="0.1" right="0.1" top="0.75" bottom="0.75" header="0.3" footer="0.3"/>
  <pageSetup fitToHeight="3" fitToWidth="1" horizontalDpi="600" verticalDpi="600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NMCEH</dc:creator>
  <cp:keywords/>
  <dc:description/>
  <cp:lastModifiedBy>NMCEH Staff</cp:lastModifiedBy>
  <cp:lastPrinted>2014-10-07T16:45:13Z</cp:lastPrinted>
  <dcterms:created xsi:type="dcterms:W3CDTF">2014-06-25T19:21:08Z</dcterms:created>
  <dcterms:modified xsi:type="dcterms:W3CDTF">2014-10-10T21:14:25Z</dcterms:modified>
  <cp:category/>
  <cp:version/>
  <cp:contentType/>
  <cp:contentStatus/>
</cp:coreProperties>
</file>